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breu\Desktop\Cristiane\Secretarias\Comunicação\Publicidade\2024\"/>
    </mc:Choice>
  </mc:AlternateContent>
  <bookViews>
    <workbookView xWindow="0" yWindow="0" windowWidth="28800" windowHeight="11850" tabRatio="603"/>
  </bookViews>
  <sheets>
    <sheet name="Planilh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3" i="3" l="1"/>
  <c r="B249" i="3"/>
  <c r="B244" i="3"/>
  <c r="B225" i="3" l="1"/>
  <c r="B220" i="3"/>
  <c r="B215" i="3" s="1"/>
  <c r="B199" i="3" l="1"/>
  <c r="B195" i="3"/>
  <c r="B190" i="3"/>
  <c r="B145" i="3" l="1"/>
  <c r="B138" i="3"/>
  <c r="B129" i="3"/>
  <c r="B117" i="3" l="1"/>
  <c r="B112" i="3"/>
  <c r="B89" i="3" l="1"/>
  <c r="B84" i="3"/>
  <c r="B78" i="3" s="1"/>
  <c r="B60" i="3" l="1"/>
  <c r="B55" i="3" s="1"/>
  <c r="B42" i="3"/>
  <c r="B37" i="3" s="1"/>
  <c r="B23" i="3"/>
  <c r="B19" i="3"/>
  <c r="B14" i="3"/>
</calcChain>
</file>

<file path=xl/sharedStrings.xml><?xml version="1.0" encoding="utf-8"?>
<sst xmlns="http://schemas.openxmlformats.org/spreadsheetml/2006/main" count="362" uniqueCount="130">
  <si>
    <t>PLANILHAS DO MÊS DE MARÇO 2024</t>
  </si>
  <si>
    <t>CLIENTE</t>
  </si>
  <si>
    <t>Prefeitura Municipal de  São José do Rio Preto</t>
  </si>
  <si>
    <t>CONTRATO</t>
  </si>
  <si>
    <t>029/2019</t>
  </si>
  <si>
    <t>ORDEM DE SERVIÇO</t>
  </si>
  <si>
    <t xml:space="preserve">002/2024 COMPLEMENTO B </t>
  </si>
  <si>
    <t>VALOR DA VERBA</t>
  </si>
  <si>
    <t>MIDIA</t>
  </si>
  <si>
    <t>DESEMBOLSO BRUTO COM DESCONTO</t>
  </si>
  <si>
    <t xml:space="preserve">REVISTA </t>
  </si>
  <si>
    <t>TOTAL MIDIA</t>
  </si>
  <si>
    <t>AGENCIA E PRODUÇÃO</t>
  </si>
  <si>
    <t>AGENCIA</t>
  </si>
  <si>
    <t>TOTAL AGÊNCIA E PRODUÇÃO</t>
  </si>
  <si>
    <t>FORNECEDOR</t>
  </si>
  <si>
    <t>CNPJ</t>
  </si>
  <si>
    <t>MEIO</t>
  </si>
  <si>
    <t xml:space="preserve">MARINA CRISTIANE PEREIRA PUBLICIDADE ME </t>
  </si>
  <si>
    <t>07.482.224/0001-26</t>
  </si>
  <si>
    <t>REVISTA</t>
  </si>
  <si>
    <t>DLM PROPAGANDA LTDA</t>
  </si>
  <si>
    <t>07.545.406/0001-07</t>
  </si>
  <si>
    <r>
      <t xml:space="preserve">CAMPANHA   </t>
    </r>
    <r>
      <rPr>
        <sz val="18"/>
        <color theme="1"/>
        <rFont val="Calibri"/>
        <family val="2"/>
        <scheme val="minor"/>
      </rPr>
      <t>CAMPANHA CENTRO DE CASTRAÇÃO.</t>
    </r>
  </si>
  <si>
    <t xml:space="preserve">002/2024 COMPLEMENTO C </t>
  </si>
  <si>
    <t xml:space="preserve">NA VISUAL </t>
  </si>
  <si>
    <t xml:space="preserve">VISUAL SANTOS &amp; CAIRES ME </t>
  </si>
  <si>
    <t>13.543.968/0001-06</t>
  </si>
  <si>
    <t>PRODUÇÃO</t>
  </si>
  <si>
    <r>
      <t xml:space="preserve">CAMPANHA   </t>
    </r>
    <r>
      <rPr>
        <sz val="18"/>
        <color theme="1"/>
        <rFont val="Calibri"/>
        <family val="2"/>
        <scheme val="minor"/>
      </rPr>
      <t>CAMPANHA CENTRO DE CASTRAÇÃO-CARRO.</t>
    </r>
  </si>
  <si>
    <t xml:space="preserve">005/2024 COMPLEMENTO B </t>
  </si>
  <si>
    <t>RÁDIO</t>
  </si>
  <si>
    <t xml:space="preserve">BANDNEWS SÃO JOSÉ DO RIO PRETO RADIODIFUSÃO S.A </t>
  </si>
  <si>
    <t>08.948.547/0001-25</t>
  </si>
  <si>
    <t xml:space="preserve">RADIO </t>
  </si>
  <si>
    <t xml:space="preserve">EMISSORAS DIÁRIO DA REGIÃO LTDA </t>
  </si>
  <si>
    <t>55.009.401/0001-02</t>
  </si>
  <si>
    <t xml:space="preserve">KBO COMUNICAÇÕES LTDA </t>
  </si>
  <si>
    <t>01.460.943/0001-60</t>
  </si>
  <si>
    <t xml:space="preserve">SISTEMA IMAGEM DE COMUNICAÇÃO LTDA </t>
  </si>
  <si>
    <t>02.927.964/0001-05</t>
  </si>
  <si>
    <t xml:space="preserve">TMC-RADIODIFUSÃO LTDA </t>
  </si>
  <si>
    <t>07.577.172/0001-71</t>
  </si>
  <si>
    <r>
      <t xml:space="preserve">CAMPANHA   </t>
    </r>
    <r>
      <rPr>
        <sz val="18"/>
        <color theme="1"/>
        <rFont val="Calibri"/>
        <family val="2"/>
        <scheme val="minor"/>
      </rPr>
      <t>CAMPANHA SABADOU, VACINOU.</t>
    </r>
  </si>
  <si>
    <t>010/2024</t>
  </si>
  <si>
    <t>TV</t>
  </si>
  <si>
    <t>COMERCIAL</t>
  </si>
  <si>
    <t xml:space="preserve">TV BANDEIRANTES DE PRESIDENTE PRUDENTE LTDA </t>
  </si>
  <si>
    <t>50.609.973/0001-09</t>
  </si>
  <si>
    <t xml:space="preserve">SISTEMA ARAÇA DE COMUNICAÇÃO LTDA </t>
  </si>
  <si>
    <t>55.752.315/0001-87</t>
  </si>
  <si>
    <t>02.927964/0001-05</t>
  </si>
  <si>
    <t xml:space="preserve">ATACAMA PRODUÇÃO DE VÍDEOS LTDA </t>
  </si>
  <si>
    <t>18.773.409/0001-06</t>
  </si>
  <si>
    <r>
      <t xml:space="preserve">CAMPANHA   </t>
    </r>
    <r>
      <rPr>
        <sz val="18"/>
        <color theme="1"/>
        <rFont val="Calibri"/>
        <family val="2"/>
        <scheme val="minor"/>
      </rPr>
      <t>CAMPANHA IPTU.</t>
    </r>
  </si>
  <si>
    <t xml:space="preserve">TV SAO  JOSE DO RIO PRETO LTDA.                    </t>
  </si>
  <si>
    <t>50.023.373/0001-56</t>
  </si>
  <si>
    <t>TV RECORD RIO PRETO S.A.</t>
  </si>
  <si>
    <t>59.983.486/0001-78</t>
  </si>
  <si>
    <t>010/2024 COMPLEMENTO A</t>
  </si>
  <si>
    <t xml:space="preserve">ENVIO DIGITAL </t>
  </si>
  <si>
    <t xml:space="preserve">012/2024 </t>
  </si>
  <si>
    <t xml:space="preserve">TV </t>
  </si>
  <si>
    <t>RADIO</t>
  </si>
  <si>
    <t>INTERNET</t>
  </si>
  <si>
    <t>JORNAL</t>
  </si>
  <si>
    <t>PAINEL DIGITAL</t>
  </si>
  <si>
    <t xml:space="preserve">COMERCIAL </t>
  </si>
  <si>
    <t>JINGLE</t>
  </si>
  <si>
    <t xml:space="preserve">AGÊNCIA </t>
  </si>
  <si>
    <t xml:space="preserve">TV SÃO JOSÉ DO RIO PRETO LTDA </t>
  </si>
  <si>
    <t xml:space="preserve">TV RECORD DE RIO PRETO S.A </t>
  </si>
  <si>
    <t xml:space="preserve">TV BANDEIRANTES PRESIDENTE PRUDENTE LTDA </t>
  </si>
  <si>
    <t xml:space="preserve">CARAN WESTIN LTDA ME </t>
  </si>
  <si>
    <t>73.037.459/0001-33</t>
  </si>
  <si>
    <t>RODRIGUES &amp; SOARES PRODUÇÕES AUDIOVISUAL LTDA ME</t>
  </si>
  <si>
    <t>14.603.305/0001-00</t>
  </si>
  <si>
    <t xml:space="preserve">BAND NEWS S.J.RIO PRETO RADIODIFUSÃO S.A </t>
  </si>
  <si>
    <t>EMISSORAS DIÁRIO DAREGIÃO LTDA</t>
  </si>
  <si>
    <t xml:space="preserve">KBO COMUNICAÇÃO LTDA ME </t>
  </si>
  <si>
    <t xml:space="preserve">RADIO DO VALE DO RIO TIETE LTDA </t>
  </si>
  <si>
    <t>49.655.483/0001-51</t>
  </si>
  <si>
    <t xml:space="preserve">RADIO PANAMERICANA S.A </t>
  </si>
  <si>
    <t>60.628.922/0001-70</t>
  </si>
  <si>
    <t xml:space="preserve">RADIO DIFUSORA MIRASSOL LTDA </t>
  </si>
  <si>
    <t>52.438.199/0001-38</t>
  </si>
  <si>
    <t>RADICAL WEB LTDA ME</t>
  </si>
  <si>
    <t>17.122.942/0001-45</t>
  </si>
  <si>
    <t>TOLEDO&amp;CIA LTDA ME</t>
  </si>
  <si>
    <t>04.342.818/0001-43</t>
  </si>
  <si>
    <t xml:space="preserve">SISTEMA PAULISTA DE COMUNICAÇÃO LTDA </t>
  </si>
  <si>
    <t>35.857.693/0001-18</t>
  </si>
  <si>
    <t>JOSÉ FREDERICO TEBAR FERNANDES ROSA ME</t>
  </si>
  <si>
    <t>13.976.174/0001-36</t>
  </si>
  <si>
    <t xml:space="preserve">DIARIO DO RODRIGO LIMA LTDA </t>
  </si>
  <si>
    <t>40.735.620/0001-93</t>
  </si>
  <si>
    <t xml:space="preserve">FACEBOOK SERVIÇOS ONLINE DO BRASIL LTDA </t>
  </si>
  <si>
    <t>13.347.016/0001-17</t>
  </si>
  <si>
    <t xml:space="preserve">IMM SERVIÇOS PUBLICITARIOS LTDA </t>
  </si>
  <si>
    <t>32.259.143/0001-09</t>
  </si>
  <si>
    <t xml:space="preserve">GOOGLE BRASIL INTERNET LTDA </t>
  </si>
  <si>
    <t>06.990.590/0001-23</t>
  </si>
  <si>
    <t xml:space="preserve">EMPRESA DE PUBLICIDADE RIO PRETO </t>
  </si>
  <si>
    <t>59.963.488/0001-03</t>
  </si>
  <si>
    <t xml:space="preserve">EDITORA DHOJE INTERIOR RIO PRETO </t>
  </si>
  <si>
    <t>06.090.241/0001-55</t>
  </si>
  <si>
    <t xml:space="preserve">WALDNER LUI PROMOÇÕES PUBLICICAÇÕES  LTDA </t>
  </si>
  <si>
    <t>58.023.623/0001-60</t>
  </si>
  <si>
    <t xml:space="preserve">ISABELE PELISSER ALIENDE </t>
  </si>
  <si>
    <t>30.854.504/0001-30</t>
  </si>
  <si>
    <t>EXTERNA</t>
  </si>
  <si>
    <t xml:space="preserve">J.SILVA PAINEIS LTDA </t>
  </si>
  <si>
    <t>51.858.934/0001-08</t>
  </si>
  <si>
    <t xml:space="preserve">AW PRODUTORA  LTDA </t>
  </si>
  <si>
    <t>08.049.590/0001-59</t>
  </si>
  <si>
    <t xml:space="preserve">FILMME CONTÉUDO AUDIVISUAL LTDA </t>
  </si>
  <si>
    <t>32.875.943/0001-54</t>
  </si>
  <si>
    <t xml:space="preserve">DLM PROPAGANDA LTDA </t>
  </si>
  <si>
    <r>
      <t xml:space="preserve">CAMPANHA   </t>
    </r>
    <r>
      <rPr>
        <sz val="18"/>
        <color theme="1"/>
        <rFont val="Calibri"/>
        <family val="2"/>
        <scheme val="minor"/>
      </rPr>
      <t>CAMPANHA ANIVERSÁRIO DE RIO PRETO.</t>
    </r>
  </si>
  <si>
    <t xml:space="preserve">012/2024 COMPLEMENTO A </t>
  </si>
  <si>
    <t xml:space="preserve">TV RECORD RIO PRETO S.A </t>
  </si>
  <si>
    <t xml:space="preserve">013/2024 </t>
  </si>
  <si>
    <t xml:space="preserve">LOCUÇÃO EDIÇÃO FINALIZAÇÃO  SPOT </t>
  </si>
  <si>
    <t xml:space="preserve">FILMME CONTEÚDO AUDIOVISUAL LTDA </t>
  </si>
  <si>
    <t>38.875.943/0001-54</t>
  </si>
  <si>
    <r>
      <t xml:space="preserve">CAMPANHA   </t>
    </r>
    <r>
      <rPr>
        <sz val="18"/>
        <color theme="1"/>
        <rFont val="Calibri"/>
        <family val="2"/>
        <scheme val="minor"/>
      </rPr>
      <t>CAMPANHA EDUCAÇÃO.</t>
    </r>
  </si>
  <si>
    <t xml:space="preserve">014/2024 </t>
  </si>
  <si>
    <t>19.643.511/0001-50</t>
  </si>
  <si>
    <r>
      <t xml:space="preserve">CAMPANHA   </t>
    </r>
    <r>
      <rPr>
        <sz val="18"/>
        <color theme="1"/>
        <rFont val="Calibri"/>
        <family val="2"/>
        <scheme val="minor"/>
      </rPr>
      <t>CAMPANHA AQUISHOW.</t>
    </r>
  </si>
  <si>
    <t xml:space="preserve">LEANDRO GASPARETTI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</si>
</sst>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Verdana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44" fontId="5" fillId="0" borderId="0" xfId="7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49" fontId="5" fillId="0" borderId="0" xfId="7" applyNumberFormat="1" applyFont="1" applyAlignment="1">
      <alignment horizontal="left"/>
    </xf>
    <xf numFmtId="7" fontId="5" fillId="0" borderId="0" xfId="7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0" borderId="0" xfId="7" applyNumberFormat="1" applyFont="1"/>
    <xf numFmtId="0" fontId="8" fillId="3" borderId="1" xfId="0" applyFont="1" applyFill="1" applyBorder="1"/>
    <xf numFmtId="44" fontId="8" fillId="3" borderId="1" xfId="7" applyFont="1" applyFill="1" applyBorder="1" applyAlignment="1">
      <alignment wrapText="1"/>
    </xf>
    <xf numFmtId="0" fontId="5" fillId="0" borderId="1" xfId="0" applyFont="1" applyBorder="1"/>
    <xf numFmtId="164" fontId="5" fillId="0" borderId="1" xfId="7" applyNumberFormat="1" applyFont="1" applyBorder="1"/>
    <xf numFmtId="164" fontId="8" fillId="3" borderId="1" xfId="7" applyNumberFormat="1" applyFont="1" applyFill="1" applyBorder="1"/>
    <xf numFmtId="44" fontId="5" fillId="0" borderId="0" xfId="0" applyNumberFormat="1" applyFont="1"/>
    <xf numFmtId="0" fontId="5" fillId="4" borderId="1" xfId="0" applyFont="1" applyFill="1" applyBorder="1"/>
    <xf numFmtId="164" fontId="5" fillId="4" borderId="1" xfId="7" applyNumberFormat="1" applyFont="1" applyFill="1" applyBorder="1" applyAlignment="1">
      <alignment wrapText="1"/>
    </xf>
    <xf numFmtId="0" fontId="5" fillId="0" borderId="1" xfId="7" applyNumberFormat="1" applyFont="1" applyBorder="1" applyAlignment="1">
      <alignment horizontal="left" vertical="top"/>
    </xf>
    <xf numFmtId="0" fontId="6" fillId="2" borderId="0" xfId="0" applyFont="1" applyFill="1" applyAlignment="1">
      <alignment horizontal="center"/>
    </xf>
  </cellXfs>
  <cellStyles count="8">
    <cellStyle name="Moeda" xfId="7" builtinId="4"/>
    <cellStyle name="Normal" xfId="0" builtinId="0"/>
    <cellStyle name="Normal 2" xfId="1"/>
    <cellStyle name="Normal 3" xfId="4"/>
    <cellStyle name="Normal 4" xfId="5"/>
    <cellStyle name="Porcentagem 2" xfId="2"/>
    <cellStyle name="Vírgula 2" xf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45719</xdr:colOff>
      <xdr:row>0</xdr:row>
      <xdr:rowOff>93695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757400" y="26122278"/>
          <a:ext cx="45719" cy="74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29718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825" y="136302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19888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333279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3825" y="517398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3825" y="547020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825" y="558831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5" y="5983605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05425" y="697515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3825" y="705516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2</xdr:col>
      <xdr:colOff>587498</xdr:colOff>
      <xdr:row>1</xdr:row>
      <xdr:rowOff>12700</xdr:rowOff>
    </xdr:from>
    <xdr:to>
      <xdr:col>2</xdr:col>
      <xdr:colOff>1558489</xdr:colOff>
      <xdr:row>6</xdr:row>
      <xdr:rowOff>9626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6598" y="203200"/>
          <a:ext cx="970991" cy="9494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DE7CD92-24E5-499F-851D-5210E6D4536F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740194AD-A0E4-48E8-AFD3-D0FC55FBCC0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FC9523E-EBA6-4DE1-A136-054CCBBCF10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670C743-BF0A-4820-A6C6-107A3FB5A3C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1BBAC0A3-3E35-4BD2-B5DD-1410CB55FA2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38A97BB-C0C8-4A78-8CBD-8DC0EC114B6C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D129A5B-D174-40B9-9D7B-FE60791BC72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25C9562E-5C8E-481F-A780-BBA832D499E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F33EFF8-4C39-46A9-8882-5E899A8DCD6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B065DC9F-64F4-431A-B862-2F8E3257D41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78F914E-A221-4F44-923E-0224EB42363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8907F2E-DCDA-4FF7-B4B5-73EB31688C8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F5DB1F33-0638-4C60-A1F6-0FFFA4EF2B7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16073E99-AC8E-4B31-B376-A303075C94D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9EE85193-6285-4AA6-AD88-9EA0163A74B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FF28A50C-9E06-4D28-B992-B72E99BB5004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A1212A71-196E-4997-BBF2-C1FA6464062C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89D7C975-8B1D-4F9D-967D-A77EED3806D4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1489C4C-EAC9-4A3A-A161-0B99688EFD4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3A718E7C-AB0B-4E5B-81CC-112DA315DA6E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7F6BBED-C649-41D5-A66B-5B71CED236E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54372B90-68CC-45C2-8E14-D1B0B245193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1B429B7B-E3E2-40A0-B70E-20A98F868099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E911C0AF-5AA3-41D8-B273-14E593F36CE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2A485E38-958F-40C7-87AD-C2990608610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FB7A8D42-800D-4699-BDFD-184B5DB5767F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B23C80-551A-4A30-8878-065040DCF93A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537A1888-9C03-4CDA-9610-C719B30A94F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A1C9DB3A-F1F9-4998-A126-8C3C4818FBDE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28F0E4E6-AEC4-4C7B-9091-A2D04A488412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2EA18437-3363-42EA-BA4E-A218F546BC3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D05B65C4-ED27-4398-8DA2-F01388BC761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C5BC36FC-F124-424C-BB62-5CB5A86BB0A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9AA3A107-E478-4AB9-9941-AA4D087F69E9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BFD38B6F-910D-4538-9D7C-983C9F1E4065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3C2B266D-4351-4125-8525-A1FE5907485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86970642-D2D7-4EA9-B534-A9EBBD83D7A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7CBF31C6-BDBB-4112-A8E6-63BAC26C701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851C419F-9173-4A90-81B0-F7DFBC92C1A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6C3EFDED-303E-4909-9B8B-6DB5404D4A7B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E4D2998-E2E1-4942-933C-7EEBB6AA3F56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455C9A12-DEE3-4698-AC23-8B49E18077A2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2BBDA3F5-D7EC-4A63-97D1-7F9F13F4560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35F567DE-45F2-49BD-8CA4-E2DD3A0295B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7E720AE5-5090-42FF-99B6-C5D2ED83C0E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5B24DBC-1498-4559-9B00-E00B0828A62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F5E7AD7E-05B2-4668-8E70-DFC1F9C2ECF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D115A393-4F3C-4C07-92BE-875CDB35775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E3710812-F448-4574-818A-55735C31D22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2D630014-BD3F-4141-9B32-A12FCC2C148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35C3B77-5577-4812-BDDD-2869CD21D50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F290F7D-7372-484A-9B68-2974FFAA8A1A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4EB4F091-B629-4206-A8BA-CA4DB2E8918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9485897D-F9A2-4925-A177-64F51179C1F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2A7ECAC3-AAF3-4AC3-B3F1-C3511AF9CE2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FCE5E442-5558-4D7C-AEBB-10AE83E541B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80A9C44A-C87E-4FCA-BA7F-6F1E8ADEE79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BE932325-5E7E-468E-9C96-B0C27C55C64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4785747-3EBC-4A32-9D3C-EF49A2F9A2A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2D8A55AE-AD2E-4EC9-91AA-95F057DC9806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7DC5BB8A-7A3E-48C9-85A9-120F0B009719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D8B416EB-9DEC-49FC-BFE9-F4283D3835D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442B065C-CBE5-4AB1-B3DC-29DD3A337C9A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3100DD25-2EBC-4107-B4B3-2030BF7F1AD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8AB254B5-1E97-4EAF-AAD2-C513E9B99AFB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43533FD3-5DD4-44D0-994D-F4EF7E40837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CA1B4F3D-77AE-49BB-B6AE-40E80E45148D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29A1714-8A11-43F2-9859-3CAF1B51CA1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258"/>
  <sheetViews>
    <sheetView tabSelected="1" zoomScale="75" zoomScaleNormal="75" workbookViewId="0">
      <selection activeCell="G247" sqref="G247"/>
    </sheetView>
  </sheetViews>
  <sheetFormatPr defaultRowHeight="15" x14ac:dyDescent="0.25"/>
  <cols>
    <col min="1" max="1" width="95.85546875" customWidth="1"/>
    <col min="2" max="2" width="62.85546875" customWidth="1"/>
    <col min="3" max="3" width="26.5703125" customWidth="1"/>
  </cols>
  <sheetData>
    <row r="8" spans="1:3" ht="23.25" x14ac:dyDescent="0.35">
      <c r="A8" s="19" t="s">
        <v>0</v>
      </c>
      <c r="B8" s="19"/>
      <c r="C8" s="19"/>
    </row>
    <row r="9" spans="1:3" ht="23.25" x14ac:dyDescent="0.35">
      <c r="A9" s="1"/>
      <c r="B9" s="1"/>
      <c r="C9" s="1"/>
    </row>
    <row r="10" spans="1:3" ht="22.5" x14ac:dyDescent="0.3">
      <c r="A10" s="3"/>
      <c r="B10" s="4"/>
      <c r="C10" s="4"/>
    </row>
    <row r="11" spans="1:3" ht="23.25" x14ac:dyDescent="0.35">
      <c r="A11" s="5" t="s">
        <v>1</v>
      </c>
      <c r="B11" s="6" t="s">
        <v>2</v>
      </c>
      <c r="C11" s="1"/>
    </row>
    <row r="12" spans="1:3" ht="23.25" x14ac:dyDescent="0.35">
      <c r="A12" s="5" t="s">
        <v>3</v>
      </c>
      <c r="B12" s="6" t="s">
        <v>4</v>
      </c>
      <c r="C12" s="1"/>
    </row>
    <row r="13" spans="1:3" ht="23.25" x14ac:dyDescent="0.35">
      <c r="A13" s="5" t="s">
        <v>5</v>
      </c>
      <c r="B13" s="6" t="s">
        <v>6</v>
      </c>
      <c r="C13" s="1"/>
    </row>
    <row r="14" spans="1:3" ht="26.25" customHeight="1" x14ac:dyDescent="0.35">
      <c r="A14" s="5" t="s">
        <v>7</v>
      </c>
      <c r="B14" s="7">
        <f>B19+B23</f>
        <v>6975.1</v>
      </c>
      <c r="C14" s="1"/>
    </row>
    <row r="15" spans="1:3" ht="23.25" x14ac:dyDescent="0.35">
      <c r="A15" s="5" t="s">
        <v>23</v>
      </c>
      <c r="B15" s="7"/>
      <c r="C15" s="1"/>
    </row>
    <row r="16" spans="1:3" ht="23.25" x14ac:dyDescent="0.35">
      <c r="A16" s="8">
        <v>45356</v>
      </c>
      <c r="B16" s="9"/>
      <c r="C16" s="1"/>
    </row>
    <row r="17" spans="1:3" ht="23.25" x14ac:dyDescent="0.35">
      <c r="A17" s="10" t="s">
        <v>8</v>
      </c>
      <c r="B17" s="11" t="s">
        <v>9</v>
      </c>
      <c r="C17" s="1"/>
    </row>
    <row r="18" spans="1:3" ht="23.25" x14ac:dyDescent="0.35">
      <c r="A18" s="12" t="s">
        <v>10</v>
      </c>
      <c r="B18" s="13">
        <v>5500</v>
      </c>
      <c r="C18" s="1"/>
    </row>
    <row r="19" spans="1:3" ht="23.25" x14ac:dyDescent="0.35">
      <c r="A19" s="10" t="s">
        <v>11</v>
      </c>
      <c r="B19" s="14">
        <f>SUM(B18:B18)</f>
        <v>5500</v>
      </c>
      <c r="C19" s="15"/>
    </row>
    <row r="20" spans="1:3" ht="23.25" x14ac:dyDescent="0.35">
      <c r="A20" s="1"/>
      <c r="B20" s="2"/>
      <c r="C20" s="15"/>
    </row>
    <row r="21" spans="1:3" ht="23.25" x14ac:dyDescent="0.35">
      <c r="A21" s="10" t="s">
        <v>12</v>
      </c>
      <c r="B21" s="11" t="s">
        <v>9</v>
      </c>
      <c r="C21" s="15"/>
    </row>
    <row r="22" spans="1:3" ht="23.25" x14ac:dyDescent="0.35">
      <c r="A22" s="12" t="s">
        <v>13</v>
      </c>
      <c r="B22" s="13">
        <v>1475.1</v>
      </c>
      <c r="C22" s="1"/>
    </row>
    <row r="23" spans="1:3" ht="23.25" x14ac:dyDescent="0.35">
      <c r="A23" s="10" t="s">
        <v>14</v>
      </c>
      <c r="B23" s="14">
        <f>SUM(B22:B22)</f>
        <v>1475.1</v>
      </c>
      <c r="C23" s="1"/>
    </row>
    <row r="24" spans="1:3" ht="23.25" x14ac:dyDescent="0.35">
      <c r="A24" s="1"/>
      <c r="B24" s="2"/>
      <c r="C24" s="1"/>
    </row>
    <row r="25" spans="1:3" ht="23.25" x14ac:dyDescent="0.35">
      <c r="A25" s="10" t="s">
        <v>15</v>
      </c>
      <c r="B25" s="11" t="s">
        <v>16</v>
      </c>
      <c r="C25" s="11" t="s">
        <v>17</v>
      </c>
    </row>
    <row r="26" spans="1:3" ht="23.25" x14ac:dyDescent="0.35">
      <c r="A26" s="12" t="s">
        <v>18</v>
      </c>
      <c r="B26" s="12" t="s">
        <v>19</v>
      </c>
      <c r="C26" s="12" t="s">
        <v>20</v>
      </c>
    </row>
    <row r="27" spans="1:3" ht="23.25" x14ac:dyDescent="0.35">
      <c r="A27" s="12" t="s">
        <v>21</v>
      </c>
      <c r="B27" s="12" t="s">
        <v>22</v>
      </c>
      <c r="C27" s="12" t="s">
        <v>13</v>
      </c>
    </row>
    <row r="28" spans="1:3" ht="23.25" x14ac:dyDescent="0.35">
      <c r="A28" s="12"/>
      <c r="B28" s="12"/>
      <c r="C28" s="12"/>
    </row>
    <row r="34" spans="1:3" ht="23.25" x14ac:dyDescent="0.35">
      <c r="A34" s="5" t="s">
        <v>1</v>
      </c>
      <c r="B34" s="6" t="s">
        <v>2</v>
      </c>
      <c r="C34" s="1"/>
    </row>
    <row r="35" spans="1:3" ht="23.25" x14ac:dyDescent="0.35">
      <c r="A35" s="5" t="s">
        <v>3</v>
      </c>
      <c r="B35" s="6" t="s">
        <v>4</v>
      </c>
      <c r="C35" s="1"/>
    </row>
    <row r="36" spans="1:3" ht="23.25" x14ac:dyDescent="0.35">
      <c r="A36" s="5" t="s">
        <v>5</v>
      </c>
      <c r="B36" s="6" t="s">
        <v>24</v>
      </c>
      <c r="C36" s="1"/>
    </row>
    <row r="37" spans="1:3" ht="23.25" x14ac:dyDescent="0.35">
      <c r="A37" s="5" t="s">
        <v>7</v>
      </c>
      <c r="B37" s="7">
        <f>B42</f>
        <v>2875</v>
      </c>
      <c r="C37" s="1"/>
    </row>
    <row r="38" spans="1:3" ht="23.25" x14ac:dyDescent="0.35">
      <c r="A38" s="5" t="s">
        <v>29</v>
      </c>
      <c r="B38" s="7"/>
      <c r="C38" s="1"/>
    </row>
    <row r="39" spans="1:3" ht="23.25" x14ac:dyDescent="0.35">
      <c r="A39" s="8">
        <v>45373</v>
      </c>
      <c r="B39" s="9"/>
      <c r="C39" s="1"/>
    </row>
    <row r="40" spans="1:3" ht="23.25" x14ac:dyDescent="0.35">
      <c r="A40" s="10" t="s">
        <v>12</v>
      </c>
      <c r="B40" s="11" t="s">
        <v>9</v>
      </c>
      <c r="C40" s="15"/>
    </row>
    <row r="41" spans="1:3" ht="23.25" x14ac:dyDescent="0.35">
      <c r="A41" s="16" t="s">
        <v>25</v>
      </c>
      <c r="B41" s="17">
        <v>2875</v>
      </c>
      <c r="C41" s="15"/>
    </row>
    <row r="42" spans="1:3" ht="23.25" x14ac:dyDescent="0.35">
      <c r="A42" s="10" t="s">
        <v>14</v>
      </c>
      <c r="B42" s="14">
        <f>SUM(B41)</f>
        <v>2875</v>
      </c>
      <c r="C42" s="1"/>
    </row>
    <row r="43" spans="1:3" ht="23.25" x14ac:dyDescent="0.35">
      <c r="A43" s="1"/>
      <c r="B43" s="2"/>
      <c r="C43" s="1"/>
    </row>
    <row r="44" spans="1:3" ht="23.25" x14ac:dyDescent="0.35">
      <c r="A44" s="10" t="s">
        <v>15</v>
      </c>
      <c r="B44" s="11" t="s">
        <v>16</v>
      </c>
      <c r="C44" s="11" t="s">
        <v>17</v>
      </c>
    </row>
    <row r="45" spans="1:3" ht="23.25" x14ac:dyDescent="0.35">
      <c r="A45" s="12" t="s">
        <v>26</v>
      </c>
      <c r="B45" s="12" t="s">
        <v>27</v>
      </c>
      <c r="C45" s="12" t="s">
        <v>28</v>
      </c>
    </row>
    <row r="46" spans="1:3" ht="23.25" x14ac:dyDescent="0.35">
      <c r="A46" s="12"/>
      <c r="B46" s="12"/>
      <c r="C46" s="12"/>
    </row>
    <row r="52" spans="1:3" ht="23.25" x14ac:dyDescent="0.35">
      <c r="A52" s="5" t="s">
        <v>1</v>
      </c>
      <c r="B52" s="6" t="s">
        <v>2</v>
      </c>
      <c r="C52" s="1"/>
    </row>
    <row r="53" spans="1:3" ht="23.25" x14ac:dyDescent="0.35">
      <c r="A53" s="5" t="s">
        <v>3</v>
      </c>
      <c r="B53" s="6" t="s">
        <v>4</v>
      </c>
      <c r="C53" s="1"/>
    </row>
    <row r="54" spans="1:3" ht="23.25" x14ac:dyDescent="0.35">
      <c r="A54" s="5" t="s">
        <v>5</v>
      </c>
      <c r="B54" s="6" t="s">
        <v>30</v>
      </c>
      <c r="C54" s="1"/>
    </row>
    <row r="55" spans="1:3" ht="23.25" x14ac:dyDescent="0.35">
      <c r="A55" s="5" t="s">
        <v>7</v>
      </c>
      <c r="B55" s="7">
        <f>B60</f>
        <v>2968.64</v>
      </c>
      <c r="C55" s="1"/>
    </row>
    <row r="56" spans="1:3" ht="23.25" x14ac:dyDescent="0.35">
      <c r="A56" s="5" t="s">
        <v>43</v>
      </c>
      <c r="B56" s="7"/>
      <c r="C56" s="1"/>
    </row>
    <row r="57" spans="1:3" ht="23.25" x14ac:dyDescent="0.35">
      <c r="A57" s="8">
        <v>45373</v>
      </c>
      <c r="B57" s="9"/>
      <c r="C57" s="1"/>
    </row>
    <row r="58" spans="1:3" ht="23.25" x14ac:dyDescent="0.35">
      <c r="A58" s="10" t="s">
        <v>8</v>
      </c>
      <c r="B58" s="11" t="s">
        <v>9</v>
      </c>
      <c r="C58" s="1"/>
    </row>
    <row r="59" spans="1:3" ht="23.25" x14ac:dyDescent="0.35">
      <c r="A59" s="12" t="s">
        <v>31</v>
      </c>
      <c r="B59" s="13">
        <v>2968.64</v>
      </c>
      <c r="C59" s="1"/>
    </row>
    <row r="60" spans="1:3" ht="23.25" x14ac:dyDescent="0.35">
      <c r="A60" s="10" t="s">
        <v>11</v>
      </c>
      <c r="B60" s="14">
        <f>SUM(B59:B59)</f>
        <v>2968.64</v>
      </c>
      <c r="C60" s="15"/>
    </row>
    <row r="61" spans="1:3" ht="23.25" x14ac:dyDescent="0.35">
      <c r="A61" s="1"/>
      <c r="B61" s="2"/>
      <c r="C61" s="15"/>
    </row>
    <row r="62" spans="1:3" ht="23.25" x14ac:dyDescent="0.35">
      <c r="A62" s="1"/>
      <c r="B62" s="2"/>
      <c r="C62" s="1"/>
    </row>
    <row r="63" spans="1:3" ht="23.25" x14ac:dyDescent="0.35">
      <c r="A63" s="10" t="s">
        <v>15</v>
      </c>
      <c r="B63" s="11" t="s">
        <v>16</v>
      </c>
      <c r="C63" s="11" t="s">
        <v>17</v>
      </c>
    </row>
    <row r="64" spans="1:3" ht="23.25" x14ac:dyDescent="0.35">
      <c r="A64" s="12" t="s">
        <v>32</v>
      </c>
      <c r="B64" s="12" t="s">
        <v>33</v>
      </c>
      <c r="C64" s="12" t="s">
        <v>34</v>
      </c>
    </row>
    <row r="65" spans="1:3" ht="23.25" x14ac:dyDescent="0.35">
      <c r="A65" s="12" t="s">
        <v>35</v>
      </c>
      <c r="B65" s="12" t="s">
        <v>36</v>
      </c>
      <c r="C65" s="12" t="s">
        <v>34</v>
      </c>
    </row>
    <row r="66" spans="1:3" ht="23.25" x14ac:dyDescent="0.35">
      <c r="A66" s="12" t="s">
        <v>37</v>
      </c>
      <c r="B66" s="12" t="s">
        <v>38</v>
      </c>
      <c r="C66" s="12" t="s">
        <v>34</v>
      </c>
    </row>
    <row r="67" spans="1:3" ht="23.25" x14ac:dyDescent="0.35">
      <c r="A67" s="12" t="s">
        <v>39</v>
      </c>
      <c r="B67" s="12" t="s">
        <v>40</v>
      </c>
      <c r="C67" s="12" t="s">
        <v>34</v>
      </c>
    </row>
    <row r="68" spans="1:3" ht="23.25" x14ac:dyDescent="0.35">
      <c r="A68" s="12" t="s">
        <v>41</v>
      </c>
      <c r="B68" s="12" t="s">
        <v>42</v>
      </c>
      <c r="C68" s="12" t="s">
        <v>34</v>
      </c>
    </row>
    <row r="69" spans="1:3" ht="23.25" x14ac:dyDescent="0.35">
      <c r="A69" s="12"/>
      <c r="B69" s="12"/>
      <c r="C69" s="12"/>
    </row>
    <row r="75" spans="1:3" ht="23.25" x14ac:dyDescent="0.35">
      <c r="A75" s="5" t="s">
        <v>1</v>
      </c>
      <c r="B75" s="6" t="s">
        <v>2</v>
      </c>
      <c r="C75" s="1"/>
    </row>
    <row r="76" spans="1:3" ht="23.25" x14ac:dyDescent="0.35">
      <c r="A76" s="5" t="s">
        <v>3</v>
      </c>
      <c r="B76" s="6" t="s">
        <v>4</v>
      </c>
      <c r="C76" s="1"/>
    </row>
    <row r="77" spans="1:3" ht="23.25" x14ac:dyDescent="0.35">
      <c r="A77" s="5" t="s">
        <v>5</v>
      </c>
      <c r="B77" s="6" t="s">
        <v>44</v>
      </c>
      <c r="C77" s="1"/>
    </row>
    <row r="78" spans="1:3" ht="23.25" x14ac:dyDescent="0.35">
      <c r="A78" s="5" t="s">
        <v>7</v>
      </c>
      <c r="B78" s="7">
        <f>B84+B89</f>
        <v>52563.680000000008</v>
      </c>
      <c r="C78" s="1"/>
    </row>
    <row r="79" spans="1:3" ht="23.25" x14ac:dyDescent="0.35">
      <c r="A79" s="5" t="s">
        <v>54</v>
      </c>
      <c r="B79" s="7"/>
      <c r="C79" s="1"/>
    </row>
    <row r="80" spans="1:3" ht="23.25" x14ac:dyDescent="0.35">
      <c r="A80" s="8">
        <v>45363</v>
      </c>
      <c r="B80" s="9"/>
      <c r="C80" s="1"/>
    </row>
    <row r="81" spans="1:3" ht="23.25" x14ac:dyDescent="0.35">
      <c r="A81" s="10" t="s">
        <v>8</v>
      </c>
      <c r="B81" s="11" t="s">
        <v>9</v>
      </c>
      <c r="C81" s="1"/>
    </row>
    <row r="82" spans="1:3" ht="23.25" x14ac:dyDescent="0.35">
      <c r="A82" s="12" t="s">
        <v>45</v>
      </c>
      <c r="B82" s="13">
        <v>33986.43</v>
      </c>
      <c r="C82" s="1"/>
    </row>
    <row r="83" spans="1:3" ht="23.25" x14ac:dyDescent="0.35">
      <c r="A83" s="12" t="s">
        <v>31</v>
      </c>
      <c r="B83" s="13">
        <v>1633.98</v>
      </c>
      <c r="C83" s="1"/>
    </row>
    <row r="84" spans="1:3" ht="23.25" x14ac:dyDescent="0.35">
      <c r="A84" s="10" t="s">
        <v>11</v>
      </c>
      <c r="B84" s="14">
        <f>SUM(B82:B83)</f>
        <v>35620.410000000003</v>
      </c>
      <c r="C84" s="15"/>
    </row>
    <row r="85" spans="1:3" ht="23.25" x14ac:dyDescent="0.35">
      <c r="A85" s="1"/>
      <c r="B85" s="2"/>
      <c r="C85" s="15"/>
    </row>
    <row r="86" spans="1:3" ht="23.25" x14ac:dyDescent="0.35">
      <c r="A86" s="10" t="s">
        <v>12</v>
      </c>
      <c r="B86" s="11" t="s">
        <v>9</v>
      </c>
      <c r="C86" s="15"/>
    </row>
    <row r="87" spans="1:3" ht="23.25" x14ac:dyDescent="0.35">
      <c r="A87" s="12" t="s">
        <v>46</v>
      </c>
      <c r="B87" s="13">
        <v>4973.2700000000004</v>
      </c>
      <c r="C87" s="1"/>
    </row>
    <row r="88" spans="1:3" ht="23.25" x14ac:dyDescent="0.35">
      <c r="A88" s="12" t="s">
        <v>13</v>
      </c>
      <c r="B88" s="13">
        <v>11970</v>
      </c>
      <c r="C88" s="1"/>
    </row>
    <row r="89" spans="1:3" ht="23.25" x14ac:dyDescent="0.35">
      <c r="A89" s="10" t="s">
        <v>14</v>
      </c>
      <c r="B89" s="14">
        <f>SUM(B87:B88)</f>
        <v>16943.27</v>
      </c>
      <c r="C89" s="1"/>
    </row>
    <row r="90" spans="1:3" ht="23.25" x14ac:dyDescent="0.35">
      <c r="A90" s="1"/>
      <c r="B90" s="2"/>
      <c r="C90" s="1"/>
    </row>
    <row r="91" spans="1:3" ht="23.25" x14ac:dyDescent="0.35">
      <c r="A91" s="10" t="s">
        <v>15</v>
      </c>
      <c r="B91" s="11" t="s">
        <v>16</v>
      </c>
      <c r="C91" s="11" t="s">
        <v>17</v>
      </c>
    </row>
    <row r="92" spans="1:3" ht="23.25" x14ac:dyDescent="0.35">
      <c r="A92" s="12" t="s">
        <v>55</v>
      </c>
      <c r="B92" s="12" t="s">
        <v>56</v>
      </c>
      <c r="C92" s="12" t="s">
        <v>45</v>
      </c>
    </row>
    <row r="93" spans="1:3" ht="23.25" x14ac:dyDescent="0.35">
      <c r="A93" s="12" t="s">
        <v>57</v>
      </c>
      <c r="B93" s="12" t="s">
        <v>58</v>
      </c>
      <c r="C93" s="12" t="s">
        <v>45</v>
      </c>
    </row>
    <row r="94" spans="1:3" ht="23.25" x14ac:dyDescent="0.35">
      <c r="A94" s="12" t="s">
        <v>47</v>
      </c>
      <c r="B94" s="12" t="s">
        <v>48</v>
      </c>
      <c r="C94" s="12" t="s">
        <v>45</v>
      </c>
    </row>
    <row r="95" spans="1:3" ht="23.25" x14ac:dyDescent="0.35">
      <c r="A95" s="12" t="s">
        <v>49</v>
      </c>
      <c r="B95" s="12" t="s">
        <v>50</v>
      </c>
      <c r="C95" s="12" t="s">
        <v>45</v>
      </c>
    </row>
    <row r="96" spans="1:3" ht="23.25" x14ac:dyDescent="0.35">
      <c r="A96" s="12" t="s">
        <v>32</v>
      </c>
      <c r="B96" s="12" t="s">
        <v>33</v>
      </c>
      <c r="C96" s="12" t="s">
        <v>34</v>
      </c>
    </row>
    <row r="97" spans="1:3" ht="23.25" x14ac:dyDescent="0.35">
      <c r="A97" s="12" t="s">
        <v>39</v>
      </c>
      <c r="B97" s="12" t="s">
        <v>51</v>
      </c>
      <c r="C97" s="12" t="s">
        <v>34</v>
      </c>
    </row>
    <row r="98" spans="1:3" ht="23.25" x14ac:dyDescent="0.35">
      <c r="A98" s="12" t="s">
        <v>35</v>
      </c>
      <c r="B98" s="12" t="s">
        <v>36</v>
      </c>
      <c r="C98" s="12" t="s">
        <v>34</v>
      </c>
    </row>
    <row r="99" spans="1:3" ht="23.25" x14ac:dyDescent="0.35">
      <c r="A99" s="12" t="s">
        <v>37</v>
      </c>
      <c r="B99" s="12" t="s">
        <v>38</v>
      </c>
      <c r="C99" s="12" t="s">
        <v>34</v>
      </c>
    </row>
    <row r="100" spans="1:3" ht="23.25" x14ac:dyDescent="0.35">
      <c r="A100" s="12" t="s">
        <v>52</v>
      </c>
      <c r="B100" s="12" t="s">
        <v>53</v>
      </c>
      <c r="C100" s="12" t="s">
        <v>28</v>
      </c>
    </row>
    <row r="101" spans="1:3" ht="23.25" x14ac:dyDescent="0.35">
      <c r="A101" s="12" t="s">
        <v>21</v>
      </c>
      <c r="B101" s="12" t="s">
        <v>22</v>
      </c>
      <c r="C101" s="12" t="s">
        <v>13</v>
      </c>
    </row>
    <row r="102" spans="1:3" ht="23.25" x14ac:dyDescent="0.35">
      <c r="A102" s="12"/>
      <c r="B102" s="12"/>
      <c r="C102" s="12"/>
    </row>
    <row r="103" spans="1:3" ht="23.25" x14ac:dyDescent="0.35">
      <c r="A103" s="12"/>
      <c r="B103" s="12"/>
      <c r="C103" s="12"/>
    </row>
    <row r="109" spans="1:3" ht="23.25" x14ac:dyDescent="0.35">
      <c r="A109" s="5" t="s">
        <v>1</v>
      </c>
      <c r="B109" s="6" t="s">
        <v>2</v>
      </c>
      <c r="C109" s="1"/>
    </row>
    <row r="110" spans="1:3" ht="23.25" x14ac:dyDescent="0.35">
      <c r="A110" s="5" t="s">
        <v>3</v>
      </c>
      <c r="B110" s="6" t="s">
        <v>4</v>
      </c>
      <c r="C110" s="1"/>
    </row>
    <row r="111" spans="1:3" ht="23.25" x14ac:dyDescent="0.35">
      <c r="A111" s="5" t="s">
        <v>5</v>
      </c>
      <c r="B111" s="6" t="s">
        <v>59</v>
      </c>
      <c r="C111" s="1"/>
    </row>
    <row r="112" spans="1:3" ht="23.25" x14ac:dyDescent="0.35">
      <c r="A112" s="5" t="s">
        <v>7</v>
      </c>
      <c r="B112" s="7">
        <f>B117</f>
        <v>293.25</v>
      </c>
      <c r="C112" s="1"/>
    </row>
    <row r="113" spans="1:3" ht="23.25" x14ac:dyDescent="0.35">
      <c r="A113" s="5" t="s">
        <v>54</v>
      </c>
      <c r="B113" s="7"/>
      <c r="C113" s="1"/>
    </row>
    <row r="114" spans="1:3" ht="23.25" x14ac:dyDescent="0.35">
      <c r="A114" s="8">
        <v>45363</v>
      </c>
      <c r="B114" s="9"/>
      <c r="C114" s="1"/>
    </row>
    <row r="115" spans="1:3" ht="23.25" x14ac:dyDescent="0.35">
      <c r="A115" s="10" t="s">
        <v>12</v>
      </c>
      <c r="B115" s="11" t="s">
        <v>9</v>
      </c>
      <c r="C115" s="15"/>
    </row>
    <row r="116" spans="1:3" ht="23.25" x14ac:dyDescent="0.35">
      <c r="A116" s="12" t="s">
        <v>60</v>
      </c>
      <c r="B116" s="13">
        <v>293.25</v>
      </c>
      <c r="C116" s="1"/>
    </row>
    <row r="117" spans="1:3" ht="23.25" x14ac:dyDescent="0.35">
      <c r="A117" s="10" t="s">
        <v>14</v>
      </c>
      <c r="B117" s="14">
        <f>SUM(B116:B116)</f>
        <v>293.25</v>
      </c>
      <c r="C117" s="1"/>
    </row>
    <row r="118" spans="1:3" ht="23.25" x14ac:dyDescent="0.35">
      <c r="A118" s="1"/>
      <c r="B118" s="2"/>
      <c r="C118" s="1"/>
    </row>
    <row r="119" spans="1:3" ht="23.25" x14ac:dyDescent="0.35">
      <c r="A119" s="10" t="s">
        <v>15</v>
      </c>
      <c r="B119" s="11" t="s">
        <v>16</v>
      </c>
      <c r="C119" s="11" t="s">
        <v>17</v>
      </c>
    </row>
    <row r="120" spans="1:3" ht="23.25" x14ac:dyDescent="0.35">
      <c r="A120" s="12" t="s">
        <v>55</v>
      </c>
      <c r="B120" s="12" t="s">
        <v>56</v>
      </c>
      <c r="C120" s="12" t="s">
        <v>28</v>
      </c>
    </row>
    <row r="121" spans="1:3" ht="23.25" x14ac:dyDescent="0.35">
      <c r="A121" s="12"/>
      <c r="B121" s="12"/>
      <c r="C121" s="12"/>
    </row>
    <row r="122" spans="1:3" ht="23.25" x14ac:dyDescent="0.35">
      <c r="A122" s="1"/>
      <c r="B122" s="1"/>
      <c r="C122" s="1"/>
    </row>
    <row r="123" spans="1:3" ht="23.25" x14ac:dyDescent="0.35">
      <c r="A123" s="1"/>
      <c r="B123" s="1"/>
      <c r="C123" s="1"/>
    </row>
    <row r="124" spans="1:3" ht="23.25" x14ac:dyDescent="0.35">
      <c r="A124" s="1"/>
      <c r="B124" s="1"/>
      <c r="C124" s="1"/>
    </row>
    <row r="126" spans="1:3" ht="23.25" x14ac:dyDescent="0.35">
      <c r="A126" s="5" t="s">
        <v>1</v>
      </c>
      <c r="B126" s="6" t="s">
        <v>2</v>
      </c>
      <c r="C126" s="1"/>
    </row>
    <row r="127" spans="1:3" ht="23.25" x14ac:dyDescent="0.35">
      <c r="A127" s="5" t="s">
        <v>3</v>
      </c>
      <c r="B127" s="6" t="s">
        <v>4</v>
      </c>
      <c r="C127" s="1"/>
    </row>
    <row r="128" spans="1:3" ht="23.25" x14ac:dyDescent="0.35">
      <c r="A128" s="5" t="s">
        <v>5</v>
      </c>
      <c r="B128" s="6" t="s">
        <v>61</v>
      </c>
      <c r="C128" s="1"/>
    </row>
    <row r="129" spans="1:3" ht="23.25" x14ac:dyDescent="0.35">
      <c r="A129" s="5" t="s">
        <v>7</v>
      </c>
      <c r="B129" s="7">
        <f>B138+B145</f>
        <v>391530.74</v>
      </c>
      <c r="C129" s="1"/>
    </row>
    <row r="130" spans="1:3" ht="23.25" x14ac:dyDescent="0.35">
      <c r="A130" s="5" t="s">
        <v>118</v>
      </c>
      <c r="B130" s="7"/>
      <c r="C130" s="1"/>
    </row>
    <row r="131" spans="1:3" ht="23.25" x14ac:dyDescent="0.35">
      <c r="A131" s="8">
        <v>45369</v>
      </c>
      <c r="B131" s="9"/>
      <c r="C131" s="1"/>
    </row>
    <row r="132" spans="1:3" ht="23.25" x14ac:dyDescent="0.35">
      <c r="A132" s="10" t="s">
        <v>8</v>
      </c>
      <c r="B132" s="11" t="s">
        <v>9</v>
      </c>
      <c r="C132" s="1"/>
    </row>
    <row r="133" spans="1:3" ht="23.25" x14ac:dyDescent="0.35">
      <c r="A133" s="12" t="s">
        <v>62</v>
      </c>
      <c r="B133" s="13">
        <v>221902.07999999999</v>
      </c>
      <c r="C133" s="1"/>
    </row>
    <row r="134" spans="1:3" ht="23.25" x14ac:dyDescent="0.35">
      <c r="A134" s="12" t="s">
        <v>63</v>
      </c>
      <c r="B134" s="13">
        <v>28331.96</v>
      </c>
      <c r="C134" s="1"/>
    </row>
    <row r="135" spans="1:3" ht="23.25" x14ac:dyDescent="0.35">
      <c r="A135" s="12" t="s">
        <v>64</v>
      </c>
      <c r="B135" s="13">
        <v>33700</v>
      </c>
      <c r="C135" s="1"/>
    </row>
    <row r="136" spans="1:3" ht="23.25" x14ac:dyDescent="0.35">
      <c r="A136" s="12" t="s">
        <v>65</v>
      </c>
      <c r="B136" s="13">
        <v>24396.83</v>
      </c>
      <c r="C136" s="1"/>
    </row>
    <row r="137" spans="1:3" ht="23.25" x14ac:dyDescent="0.35">
      <c r="A137" s="12" t="s">
        <v>66</v>
      </c>
      <c r="B137" s="13">
        <v>5850</v>
      </c>
      <c r="C137" s="1"/>
    </row>
    <row r="138" spans="1:3" ht="23.25" x14ac:dyDescent="0.35">
      <c r="A138" s="10" t="s">
        <v>11</v>
      </c>
      <c r="B138" s="14">
        <f>SUM(B133:B137)</f>
        <v>314180.87</v>
      </c>
      <c r="C138" s="15"/>
    </row>
    <row r="139" spans="1:3" ht="23.25" x14ac:dyDescent="0.35">
      <c r="A139" s="1"/>
      <c r="B139" s="2"/>
      <c r="C139" s="15"/>
    </row>
    <row r="140" spans="1:3" ht="23.25" x14ac:dyDescent="0.35">
      <c r="A140" s="10" t="s">
        <v>12</v>
      </c>
      <c r="B140" s="11" t="s">
        <v>9</v>
      </c>
      <c r="C140" s="15"/>
    </row>
    <row r="141" spans="1:3" ht="23.25" x14ac:dyDescent="0.35">
      <c r="A141" s="12" t="s">
        <v>67</v>
      </c>
      <c r="B141" s="13">
        <v>42860</v>
      </c>
      <c r="C141" s="1"/>
    </row>
    <row r="142" spans="1:3" ht="23.25" x14ac:dyDescent="0.35">
      <c r="A142" s="12" t="s">
        <v>68</v>
      </c>
      <c r="B142" s="13">
        <v>5000</v>
      </c>
      <c r="C142" s="1"/>
    </row>
    <row r="143" spans="1:3" ht="23.25" x14ac:dyDescent="0.35">
      <c r="A143" s="12" t="s">
        <v>60</v>
      </c>
      <c r="B143" s="13">
        <v>586.5</v>
      </c>
      <c r="C143" s="1"/>
    </row>
    <row r="144" spans="1:3" ht="23.25" x14ac:dyDescent="0.35">
      <c r="A144" s="12" t="s">
        <v>69</v>
      </c>
      <c r="B144" s="13">
        <v>28903.37</v>
      </c>
      <c r="C144" s="1"/>
    </row>
    <row r="145" spans="1:3" ht="23.25" x14ac:dyDescent="0.35">
      <c r="A145" s="10" t="s">
        <v>14</v>
      </c>
      <c r="B145" s="14">
        <f>SUM(B141:B144)</f>
        <v>77349.87</v>
      </c>
      <c r="C145" s="1"/>
    </row>
    <row r="146" spans="1:3" ht="23.25" x14ac:dyDescent="0.35">
      <c r="A146" s="1"/>
      <c r="B146" s="2"/>
      <c r="C146" s="1"/>
    </row>
    <row r="147" spans="1:3" ht="23.25" x14ac:dyDescent="0.35">
      <c r="A147" s="10" t="s">
        <v>15</v>
      </c>
      <c r="B147" s="11" t="s">
        <v>16</v>
      </c>
      <c r="C147" s="11" t="s">
        <v>17</v>
      </c>
    </row>
    <row r="148" spans="1:3" ht="23.25" x14ac:dyDescent="0.35">
      <c r="A148" s="12" t="s">
        <v>70</v>
      </c>
      <c r="B148" s="12" t="s">
        <v>56</v>
      </c>
      <c r="C148" s="12" t="s">
        <v>45</v>
      </c>
    </row>
    <row r="149" spans="1:3" ht="23.25" x14ac:dyDescent="0.35">
      <c r="A149" s="12" t="s">
        <v>71</v>
      </c>
      <c r="B149" s="12" t="s">
        <v>58</v>
      </c>
      <c r="C149" s="12" t="s">
        <v>45</v>
      </c>
    </row>
    <row r="150" spans="1:3" ht="23.25" x14ac:dyDescent="0.35">
      <c r="A150" s="12" t="s">
        <v>72</v>
      </c>
      <c r="B150" s="12" t="s">
        <v>48</v>
      </c>
      <c r="C150" s="12" t="s">
        <v>45</v>
      </c>
    </row>
    <row r="151" spans="1:3" ht="23.25" x14ac:dyDescent="0.35">
      <c r="A151" s="12" t="s">
        <v>49</v>
      </c>
      <c r="B151" s="12" t="s">
        <v>50</v>
      </c>
      <c r="C151" s="12" t="s">
        <v>45</v>
      </c>
    </row>
    <row r="152" spans="1:3" ht="23.25" x14ac:dyDescent="0.35">
      <c r="A152" s="12" t="s">
        <v>73</v>
      </c>
      <c r="B152" s="12" t="s">
        <v>74</v>
      </c>
      <c r="C152" s="12" t="s">
        <v>45</v>
      </c>
    </row>
    <row r="153" spans="1:3" ht="23.25" x14ac:dyDescent="0.35">
      <c r="A153" s="12" t="s">
        <v>75</v>
      </c>
      <c r="B153" s="12" t="s">
        <v>76</v>
      </c>
      <c r="C153" s="12" t="s">
        <v>45</v>
      </c>
    </row>
    <row r="154" spans="1:3" ht="23.25" x14ac:dyDescent="0.35">
      <c r="A154" s="12" t="s">
        <v>77</v>
      </c>
      <c r="B154" s="12" t="s">
        <v>33</v>
      </c>
      <c r="C154" s="12" t="s">
        <v>34</v>
      </c>
    </row>
    <row r="155" spans="1:3" ht="23.25" x14ac:dyDescent="0.35">
      <c r="A155" s="12" t="s">
        <v>39</v>
      </c>
      <c r="B155" s="12" t="s">
        <v>40</v>
      </c>
      <c r="C155" s="12" t="s">
        <v>34</v>
      </c>
    </row>
    <row r="156" spans="1:3" ht="23.25" x14ac:dyDescent="0.35">
      <c r="A156" s="12" t="s">
        <v>78</v>
      </c>
      <c r="B156" s="12" t="s">
        <v>36</v>
      </c>
      <c r="C156" s="12" t="s">
        <v>34</v>
      </c>
    </row>
    <row r="157" spans="1:3" ht="23.25" x14ac:dyDescent="0.35">
      <c r="A157" s="12" t="s">
        <v>79</v>
      </c>
      <c r="B157" s="12" t="s">
        <v>38</v>
      </c>
      <c r="C157" s="12" t="s">
        <v>34</v>
      </c>
    </row>
    <row r="158" spans="1:3" ht="23.25" x14ac:dyDescent="0.35">
      <c r="A158" s="12" t="s">
        <v>41</v>
      </c>
      <c r="B158" s="12" t="s">
        <v>42</v>
      </c>
      <c r="C158" s="12" t="s">
        <v>34</v>
      </c>
    </row>
    <row r="159" spans="1:3" ht="23.25" x14ac:dyDescent="0.35">
      <c r="A159" s="12" t="s">
        <v>80</v>
      </c>
      <c r="B159" s="12" t="s">
        <v>81</v>
      </c>
      <c r="C159" s="12" t="s">
        <v>34</v>
      </c>
    </row>
    <row r="160" spans="1:3" ht="23.25" x14ac:dyDescent="0.35">
      <c r="A160" s="12" t="s">
        <v>82</v>
      </c>
      <c r="B160" s="12" t="s">
        <v>83</v>
      </c>
      <c r="C160" s="12" t="s">
        <v>34</v>
      </c>
    </row>
    <row r="161" spans="1:3" ht="23.25" x14ac:dyDescent="0.35">
      <c r="A161" s="12" t="s">
        <v>84</v>
      </c>
      <c r="B161" s="12" t="s">
        <v>85</v>
      </c>
      <c r="C161" s="12" t="s">
        <v>34</v>
      </c>
    </row>
    <row r="162" spans="1:3" ht="23.25" x14ac:dyDescent="0.35">
      <c r="A162" s="12" t="s">
        <v>86</v>
      </c>
      <c r="B162" s="12" t="s">
        <v>87</v>
      </c>
      <c r="C162" s="12" t="s">
        <v>34</v>
      </c>
    </row>
    <row r="163" spans="1:3" ht="23.25" x14ac:dyDescent="0.35">
      <c r="A163" s="12" t="s">
        <v>88</v>
      </c>
      <c r="B163" s="12" t="s">
        <v>89</v>
      </c>
      <c r="C163" s="12" t="s">
        <v>34</v>
      </c>
    </row>
    <row r="164" spans="1:3" ht="23.25" x14ac:dyDescent="0.35">
      <c r="A164" s="12" t="s">
        <v>90</v>
      </c>
      <c r="B164" s="12" t="s">
        <v>91</v>
      </c>
      <c r="C164" s="12" t="s">
        <v>34</v>
      </c>
    </row>
    <row r="165" spans="1:3" ht="23.25" x14ac:dyDescent="0.35">
      <c r="A165" s="12" t="s">
        <v>92</v>
      </c>
      <c r="B165" s="12" t="s">
        <v>93</v>
      </c>
      <c r="C165" s="12" t="s">
        <v>64</v>
      </c>
    </row>
    <row r="166" spans="1:3" ht="23.25" x14ac:dyDescent="0.35">
      <c r="A166" s="12" t="s">
        <v>94</v>
      </c>
      <c r="B166" s="12" t="s">
        <v>95</v>
      </c>
      <c r="C166" s="12" t="s">
        <v>64</v>
      </c>
    </row>
    <row r="167" spans="1:3" ht="23.25" x14ac:dyDescent="0.35">
      <c r="A167" s="12" t="s">
        <v>96</v>
      </c>
      <c r="B167" s="12" t="s">
        <v>97</v>
      </c>
      <c r="C167" s="12" t="s">
        <v>64</v>
      </c>
    </row>
    <row r="168" spans="1:3" ht="23.25" x14ac:dyDescent="0.35">
      <c r="A168" s="12" t="s">
        <v>98</v>
      </c>
      <c r="B168" s="12" t="s">
        <v>99</v>
      </c>
      <c r="C168" s="12" t="s">
        <v>64</v>
      </c>
    </row>
    <row r="169" spans="1:3" ht="23.25" x14ac:dyDescent="0.35">
      <c r="A169" s="12" t="s">
        <v>100</v>
      </c>
      <c r="B169" s="12" t="s">
        <v>101</v>
      </c>
      <c r="C169" s="12" t="s">
        <v>64</v>
      </c>
    </row>
    <row r="170" spans="1:3" ht="23.25" x14ac:dyDescent="0.35">
      <c r="A170" s="12" t="s">
        <v>102</v>
      </c>
      <c r="B170" s="12" t="s">
        <v>103</v>
      </c>
      <c r="C170" s="12" t="s">
        <v>65</v>
      </c>
    </row>
    <row r="171" spans="1:3" ht="23.25" x14ac:dyDescent="0.35">
      <c r="A171" s="12" t="s">
        <v>104</v>
      </c>
      <c r="B171" s="12" t="s">
        <v>105</v>
      </c>
      <c r="C171" s="12" t="s">
        <v>65</v>
      </c>
    </row>
    <row r="172" spans="1:3" ht="23.25" x14ac:dyDescent="0.35">
      <c r="A172" s="12" t="s">
        <v>92</v>
      </c>
      <c r="B172" s="12" t="s">
        <v>93</v>
      </c>
      <c r="C172" s="12" t="s">
        <v>65</v>
      </c>
    </row>
    <row r="173" spans="1:3" ht="23.25" x14ac:dyDescent="0.35">
      <c r="A173" s="12" t="s">
        <v>106</v>
      </c>
      <c r="B173" s="12" t="s">
        <v>107</v>
      </c>
      <c r="C173" s="12" t="s">
        <v>65</v>
      </c>
    </row>
    <row r="174" spans="1:3" ht="23.25" x14ac:dyDescent="0.35">
      <c r="A174" s="12" t="s">
        <v>108</v>
      </c>
      <c r="B174" s="12" t="s">
        <v>109</v>
      </c>
      <c r="C174" s="18" t="s">
        <v>110</v>
      </c>
    </row>
    <row r="175" spans="1:3" ht="23.25" x14ac:dyDescent="0.35">
      <c r="A175" s="12" t="s">
        <v>111</v>
      </c>
      <c r="B175" s="12" t="s">
        <v>112</v>
      </c>
      <c r="C175" s="18" t="s">
        <v>110</v>
      </c>
    </row>
    <row r="176" spans="1:3" ht="23.25" x14ac:dyDescent="0.35">
      <c r="A176" s="12" t="s">
        <v>113</v>
      </c>
      <c r="B176" s="12" t="s">
        <v>114</v>
      </c>
      <c r="C176" s="12" t="s">
        <v>28</v>
      </c>
    </row>
    <row r="177" spans="1:3" ht="23.25" x14ac:dyDescent="0.35">
      <c r="A177" s="12" t="s">
        <v>115</v>
      </c>
      <c r="B177" s="12" t="s">
        <v>116</v>
      </c>
      <c r="C177" s="12" t="s">
        <v>28</v>
      </c>
    </row>
    <row r="178" spans="1:3" ht="23.25" x14ac:dyDescent="0.35">
      <c r="A178" s="12" t="s">
        <v>70</v>
      </c>
      <c r="B178" s="12" t="s">
        <v>56</v>
      </c>
      <c r="C178" s="12" t="s">
        <v>28</v>
      </c>
    </row>
    <row r="179" spans="1:3" ht="23.25" x14ac:dyDescent="0.35">
      <c r="A179" s="12" t="s">
        <v>117</v>
      </c>
      <c r="B179" s="12" t="s">
        <v>22</v>
      </c>
      <c r="C179" s="12" t="s">
        <v>13</v>
      </c>
    </row>
    <row r="180" spans="1:3" ht="23.25" x14ac:dyDescent="0.35">
      <c r="A180" s="12"/>
      <c r="B180" s="12"/>
      <c r="C180" s="12"/>
    </row>
    <row r="181" spans="1:3" ht="23.25" x14ac:dyDescent="0.35">
      <c r="A181" s="12"/>
      <c r="B181" s="12"/>
      <c r="C181" s="12"/>
    </row>
    <row r="187" spans="1:3" ht="23.25" x14ac:dyDescent="0.35">
      <c r="A187" s="5" t="s">
        <v>1</v>
      </c>
      <c r="B187" s="6" t="s">
        <v>2</v>
      </c>
      <c r="C187" s="1"/>
    </row>
    <row r="188" spans="1:3" ht="23.25" x14ac:dyDescent="0.35">
      <c r="A188" s="5" t="s">
        <v>3</v>
      </c>
      <c r="B188" s="6" t="s">
        <v>4</v>
      </c>
      <c r="C188" s="1"/>
    </row>
    <row r="189" spans="1:3" ht="23.25" x14ac:dyDescent="0.35">
      <c r="A189" s="5" t="s">
        <v>5</v>
      </c>
      <c r="B189" s="6" t="s">
        <v>119</v>
      </c>
      <c r="C189" s="1"/>
    </row>
    <row r="190" spans="1:3" ht="23.25" x14ac:dyDescent="0.35">
      <c r="A190" s="5" t="s">
        <v>7</v>
      </c>
      <c r="B190" s="7">
        <f>B195+B199</f>
        <v>73706.55</v>
      </c>
      <c r="C190" s="1"/>
    </row>
    <row r="191" spans="1:3" ht="23.25" x14ac:dyDescent="0.35">
      <c r="A191" s="5" t="s">
        <v>118</v>
      </c>
      <c r="B191" s="7"/>
      <c r="C191" s="1"/>
    </row>
    <row r="192" spans="1:3" ht="23.25" x14ac:dyDescent="0.35">
      <c r="A192" s="8">
        <v>45373</v>
      </c>
      <c r="B192" s="9"/>
      <c r="C192" s="1"/>
    </row>
    <row r="193" spans="1:3" ht="23.25" x14ac:dyDescent="0.35">
      <c r="A193" s="10" t="s">
        <v>8</v>
      </c>
      <c r="B193" s="11" t="s">
        <v>9</v>
      </c>
      <c r="C193" s="1"/>
    </row>
    <row r="194" spans="1:3" ht="23.25" x14ac:dyDescent="0.35">
      <c r="A194" s="12" t="s">
        <v>62</v>
      </c>
      <c r="B194" s="13">
        <v>73413.3</v>
      </c>
      <c r="C194" s="1"/>
    </row>
    <row r="195" spans="1:3" ht="23.25" x14ac:dyDescent="0.35">
      <c r="A195" s="10" t="s">
        <v>11</v>
      </c>
      <c r="B195" s="14">
        <f>SUM(B194:B194)</f>
        <v>73413.3</v>
      </c>
      <c r="C195" s="15"/>
    </row>
    <row r="196" spans="1:3" ht="23.25" x14ac:dyDescent="0.35">
      <c r="A196" s="1"/>
      <c r="B196" s="2"/>
      <c r="C196" s="15"/>
    </row>
    <row r="197" spans="1:3" ht="23.25" x14ac:dyDescent="0.35">
      <c r="A197" s="10" t="s">
        <v>12</v>
      </c>
      <c r="B197" s="11" t="s">
        <v>9</v>
      </c>
      <c r="C197" s="15"/>
    </row>
    <row r="198" spans="1:3" ht="23.25" x14ac:dyDescent="0.35">
      <c r="A198" s="12" t="s">
        <v>60</v>
      </c>
      <c r="B198" s="13">
        <v>293.25</v>
      </c>
      <c r="C198" s="1"/>
    </row>
    <row r="199" spans="1:3" ht="23.25" x14ac:dyDescent="0.35">
      <c r="A199" s="10" t="s">
        <v>14</v>
      </c>
      <c r="B199" s="14">
        <f>SUM(B198:B198)</f>
        <v>293.25</v>
      </c>
      <c r="C199" s="1"/>
    </row>
    <row r="200" spans="1:3" ht="23.25" x14ac:dyDescent="0.35">
      <c r="A200" s="1"/>
      <c r="B200" s="2"/>
      <c r="C200" s="1"/>
    </row>
    <row r="201" spans="1:3" ht="23.25" x14ac:dyDescent="0.35">
      <c r="A201" s="10" t="s">
        <v>15</v>
      </c>
      <c r="B201" s="11" t="s">
        <v>16</v>
      </c>
      <c r="C201" s="11" t="s">
        <v>17</v>
      </c>
    </row>
    <row r="202" spans="1:3" ht="23.25" x14ac:dyDescent="0.35">
      <c r="A202" s="12" t="s">
        <v>70</v>
      </c>
      <c r="B202" s="12" t="s">
        <v>56</v>
      </c>
      <c r="C202" s="12" t="s">
        <v>45</v>
      </c>
    </row>
    <row r="203" spans="1:3" ht="23.25" x14ac:dyDescent="0.35">
      <c r="A203" s="12" t="s">
        <v>120</v>
      </c>
      <c r="B203" s="12" t="s">
        <v>58</v>
      </c>
      <c r="C203" s="12" t="s">
        <v>45</v>
      </c>
    </row>
    <row r="204" spans="1:3" ht="23.25" x14ac:dyDescent="0.35">
      <c r="A204" s="12" t="s">
        <v>72</v>
      </c>
      <c r="B204" s="12" t="s">
        <v>48</v>
      </c>
      <c r="C204" s="12" t="s">
        <v>45</v>
      </c>
    </row>
    <row r="205" spans="1:3" ht="23.25" x14ac:dyDescent="0.35">
      <c r="A205" s="12" t="s">
        <v>70</v>
      </c>
      <c r="B205" s="12" t="s">
        <v>56</v>
      </c>
      <c r="C205" s="12" t="s">
        <v>28</v>
      </c>
    </row>
    <row r="206" spans="1:3" ht="23.25" x14ac:dyDescent="0.35">
      <c r="A206" s="12"/>
      <c r="B206" s="12"/>
      <c r="C206" s="12"/>
    </row>
    <row r="212" spans="1:3" ht="23.25" x14ac:dyDescent="0.35">
      <c r="A212" s="5" t="s">
        <v>1</v>
      </c>
      <c r="B212" s="6" t="s">
        <v>2</v>
      </c>
      <c r="C212" s="1"/>
    </row>
    <row r="213" spans="1:3" ht="23.25" x14ac:dyDescent="0.35">
      <c r="A213" s="5" t="s">
        <v>3</v>
      </c>
      <c r="B213" s="6" t="s">
        <v>4</v>
      </c>
      <c r="C213" s="1"/>
    </row>
    <row r="214" spans="1:3" ht="23.25" x14ac:dyDescent="0.35">
      <c r="A214" s="5" t="s">
        <v>5</v>
      </c>
      <c r="B214" s="6" t="s">
        <v>121</v>
      </c>
      <c r="C214" s="1"/>
    </row>
    <row r="215" spans="1:3" ht="23.25" x14ac:dyDescent="0.35">
      <c r="A215" s="5" t="s">
        <v>7</v>
      </c>
      <c r="B215" s="7">
        <f>B220+B225</f>
        <v>12810.310000000001</v>
      </c>
      <c r="C215" s="1"/>
    </row>
    <row r="216" spans="1:3" ht="23.25" x14ac:dyDescent="0.35">
      <c r="A216" s="5" t="s">
        <v>125</v>
      </c>
      <c r="B216" s="7"/>
      <c r="C216" s="1"/>
    </row>
    <row r="217" spans="1:3" ht="23.25" x14ac:dyDescent="0.35">
      <c r="A217" s="8">
        <v>45357</v>
      </c>
      <c r="B217" s="9"/>
      <c r="C217" s="1"/>
    </row>
    <row r="218" spans="1:3" ht="23.25" x14ac:dyDescent="0.35">
      <c r="A218" s="10" t="s">
        <v>8</v>
      </c>
      <c r="B218" s="11" t="s">
        <v>9</v>
      </c>
      <c r="C218" s="1"/>
    </row>
    <row r="219" spans="1:3" ht="23.25" x14ac:dyDescent="0.35">
      <c r="A219" s="12" t="s">
        <v>31</v>
      </c>
      <c r="B219" s="13">
        <v>10942.44</v>
      </c>
      <c r="C219" s="1"/>
    </row>
    <row r="220" spans="1:3" ht="23.25" x14ac:dyDescent="0.35">
      <c r="A220" s="10" t="s">
        <v>11</v>
      </c>
      <c r="B220" s="14">
        <f>SUM(B219:B219)</f>
        <v>10942.44</v>
      </c>
      <c r="C220" s="15"/>
    </row>
    <row r="221" spans="1:3" ht="23.25" x14ac:dyDescent="0.35">
      <c r="A221" s="1"/>
      <c r="B221" s="2"/>
      <c r="C221" s="15"/>
    </row>
    <row r="222" spans="1:3" ht="23.25" x14ac:dyDescent="0.35">
      <c r="A222" s="10" t="s">
        <v>12</v>
      </c>
      <c r="B222" s="11" t="s">
        <v>9</v>
      </c>
      <c r="C222" s="15"/>
    </row>
    <row r="223" spans="1:3" ht="23.25" x14ac:dyDescent="0.35">
      <c r="A223" s="16" t="s">
        <v>122</v>
      </c>
      <c r="B223" s="17">
        <v>750</v>
      </c>
      <c r="C223" s="15"/>
    </row>
    <row r="224" spans="1:3" ht="23.25" x14ac:dyDescent="0.35">
      <c r="A224" s="12" t="s">
        <v>13</v>
      </c>
      <c r="B224" s="13">
        <v>1117.8699999999999</v>
      </c>
      <c r="C224" s="1"/>
    </row>
    <row r="225" spans="1:3" ht="23.25" x14ac:dyDescent="0.35">
      <c r="A225" s="10" t="s">
        <v>14</v>
      </c>
      <c r="B225" s="14">
        <f>SUM(B223:B224)</f>
        <v>1867.87</v>
      </c>
      <c r="C225" s="1"/>
    </row>
    <row r="226" spans="1:3" ht="23.25" x14ac:dyDescent="0.35">
      <c r="A226" s="1"/>
      <c r="B226" s="2"/>
      <c r="C226" s="1"/>
    </row>
    <row r="227" spans="1:3" ht="23.25" x14ac:dyDescent="0.35">
      <c r="A227" s="10" t="s">
        <v>15</v>
      </c>
      <c r="B227" s="11" t="s">
        <v>16</v>
      </c>
      <c r="C227" s="11" t="s">
        <v>17</v>
      </c>
    </row>
    <row r="228" spans="1:3" ht="23.25" x14ac:dyDescent="0.35">
      <c r="A228" s="12" t="s">
        <v>32</v>
      </c>
      <c r="B228" s="12" t="s">
        <v>33</v>
      </c>
      <c r="C228" s="12" t="s">
        <v>34</v>
      </c>
    </row>
    <row r="229" spans="1:3" ht="23.25" x14ac:dyDescent="0.35">
      <c r="A229" s="12" t="s">
        <v>39</v>
      </c>
      <c r="B229" s="12" t="s">
        <v>40</v>
      </c>
      <c r="C229" s="12" t="s">
        <v>34</v>
      </c>
    </row>
    <row r="230" spans="1:3" ht="23.25" x14ac:dyDescent="0.35">
      <c r="A230" s="12" t="s">
        <v>35</v>
      </c>
      <c r="B230" s="12" t="s">
        <v>36</v>
      </c>
      <c r="C230" s="12" t="s">
        <v>34</v>
      </c>
    </row>
    <row r="231" spans="1:3" ht="23.25" x14ac:dyDescent="0.35">
      <c r="A231" s="12" t="s">
        <v>37</v>
      </c>
      <c r="B231" s="12" t="s">
        <v>38</v>
      </c>
      <c r="C231" s="12" t="s">
        <v>34</v>
      </c>
    </row>
    <row r="232" spans="1:3" ht="23.25" x14ac:dyDescent="0.35">
      <c r="A232" s="12" t="s">
        <v>41</v>
      </c>
      <c r="B232" s="12" t="s">
        <v>42</v>
      </c>
      <c r="C232" s="12" t="s">
        <v>34</v>
      </c>
    </row>
    <row r="233" spans="1:3" ht="23.25" x14ac:dyDescent="0.35">
      <c r="A233" s="12" t="s">
        <v>123</v>
      </c>
      <c r="B233" s="12" t="s">
        <v>124</v>
      </c>
      <c r="C233" s="12" t="s">
        <v>28</v>
      </c>
    </row>
    <row r="234" spans="1:3" ht="23.25" x14ac:dyDescent="0.35">
      <c r="A234" s="12" t="s">
        <v>117</v>
      </c>
      <c r="B234" s="12" t="s">
        <v>22</v>
      </c>
      <c r="C234" s="12" t="s">
        <v>13</v>
      </c>
    </row>
    <row r="235" spans="1:3" ht="23.25" x14ac:dyDescent="0.35">
      <c r="A235" s="12"/>
      <c r="B235" s="12"/>
      <c r="C235" s="12"/>
    </row>
    <row r="241" spans="1:3" ht="23.25" x14ac:dyDescent="0.35">
      <c r="A241" s="5" t="s">
        <v>1</v>
      </c>
      <c r="B241" s="6" t="s">
        <v>2</v>
      </c>
      <c r="C241" s="1"/>
    </row>
    <row r="242" spans="1:3" ht="23.25" x14ac:dyDescent="0.35">
      <c r="A242" s="5" t="s">
        <v>3</v>
      </c>
      <c r="B242" s="6" t="s">
        <v>4</v>
      </c>
      <c r="C242" s="1"/>
    </row>
    <row r="243" spans="1:3" ht="23.25" x14ac:dyDescent="0.35">
      <c r="A243" s="5" t="s">
        <v>5</v>
      </c>
      <c r="B243" s="6" t="s">
        <v>126</v>
      </c>
      <c r="C243" s="1"/>
    </row>
    <row r="244" spans="1:3" ht="23.25" x14ac:dyDescent="0.35">
      <c r="A244" s="5" t="s">
        <v>7</v>
      </c>
      <c r="B244" s="7">
        <f>B249+B253</f>
        <v>11327.93</v>
      </c>
      <c r="C244" s="1"/>
    </row>
    <row r="245" spans="1:3" ht="23.25" x14ac:dyDescent="0.35">
      <c r="A245" s="5" t="s">
        <v>128</v>
      </c>
      <c r="B245" s="7"/>
      <c r="C245" s="1"/>
    </row>
    <row r="246" spans="1:3" ht="23.25" x14ac:dyDescent="0.35">
      <c r="A246" s="8">
        <v>45377</v>
      </c>
      <c r="B246" s="9"/>
      <c r="C246" s="1"/>
    </row>
    <row r="247" spans="1:3" ht="23.25" x14ac:dyDescent="0.35">
      <c r="A247" s="10" t="s">
        <v>8</v>
      </c>
      <c r="B247" s="11" t="s">
        <v>9</v>
      </c>
      <c r="C247" s="1"/>
    </row>
    <row r="248" spans="1:3" ht="23.25" x14ac:dyDescent="0.35">
      <c r="A248" s="12" t="s">
        <v>10</v>
      </c>
      <c r="B248" s="13">
        <v>8000</v>
      </c>
      <c r="C248" s="1"/>
    </row>
    <row r="249" spans="1:3" ht="23.25" x14ac:dyDescent="0.35">
      <c r="A249" s="10" t="s">
        <v>11</v>
      </c>
      <c r="B249" s="14">
        <f>SUM(B248:B248)</f>
        <v>8000</v>
      </c>
      <c r="C249" s="15"/>
    </row>
    <row r="250" spans="1:3" ht="23.25" x14ac:dyDescent="0.35">
      <c r="A250" s="1"/>
      <c r="B250" s="2"/>
      <c r="C250" s="15"/>
    </row>
    <row r="251" spans="1:3" ht="23.25" x14ac:dyDescent="0.35">
      <c r="A251" s="10" t="s">
        <v>12</v>
      </c>
      <c r="B251" s="11" t="s">
        <v>9</v>
      </c>
      <c r="C251" s="15"/>
    </row>
    <row r="252" spans="1:3" ht="23.25" x14ac:dyDescent="0.35">
      <c r="A252" s="12" t="s">
        <v>13</v>
      </c>
      <c r="B252" s="13">
        <v>3327.93</v>
      </c>
      <c r="C252" s="1"/>
    </row>
    <row r="253" spans="1:3" ht="23.25" x14ac:dyDescent="0.35">
      <c r="A253" s="10" t="s">
        <v>14</v>
      </c>
      <c r="B253" s="14">
        <f>SUM(B252:B252)</f>
        <v>3327.93</v>
      </c>
      <c r="C253" s="1"/>
    </row>
    <row r="254" spans="1:3" ht="23.25" x14ac:dyDescent="0.35">
      <c r="A254" s="1"/>
      <c r="B254" s="2"/>
      <c r="C254" s="1"/>
    </row>
    <row r="255" spans="1:3" ht="23.25" x14ac:dyDescent="0.35">
      <c r="A255" s="10" t="s">
        <v>15</v>
      </c>
      <c r="B255" s="11" t="s">
        <v>16</v>
      </c>
      <c r="C255" s="11" t="s">
        <v>17</v>
      </c>
    </row>
    <row r="256" spans="1:3" ht="23.25" x14ac:dyDescent="0.35">
      <c r="A256" s="12" t="s">
        <v>129</v>
      </c>
      <c r="B256" s="12" t="s">
        <v>127</v>
      </c>
      <c r="C256" s="12" t="s">
        <v>20</v>
      </c>
    </row>
    <row r="257" spans="1:3" ht="23.25" x14ac:dyDescent="0.35">
      <c r="A257" s="12" t="s">
        <v>117</v>
      </c>
      <c r="B257" s="12" t="s">
        <v>22</v>
      </c>
      <c r="C257" s="12" t="s">
        <v>13</v>
      </c>
    </row>
    <row r="258" spans="1:3" ht="23.25" x14ac:dyDescent="0.35">
      <c r="A258" s="12"/>
      <c r="B258" s="12"/>
      <c r="C258" s="12"/>
    </row>
  </sheetData>
  <sheetProtection password="B606" sheet="1" objects="1" scenarios="1" selectLockedCells="1" selectUnlockedCells="1"/>
  <mergeCells count="1">
    <mergeCell ref="A8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empro1</cp:lastModifiedBy>
  <dcterms:created xsi:type="dcterms:W3CDTF">2022-03-09T19:09:19Z</dcterms:created>
  <dcterms:modified xsi:type="dcterms:W3CDTF">2024-04-03T13:14:43Z</dcterms:modified>
</cp:coreProperties>
</file>